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<sst xmlns="http://schemas.openxmlformats.org/spreadsheetml/2006/main" count="22" uniqueCount="22">
  <si>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FBA vs. Warehouse Calculator</t>
  </si>
  <si>
    <t xml:space="preserve">Inputs</t>
  </si>
  <si>
    <t xml:space="preserve">Clear Height</t>
  </si>
  <si>
    <t xml:space="preserve">Size In Square Feet</t>
  </si>
  <si>
    <t xml:space="preserve">Rent per SF per year</t>
  </si>
  <si>
    <t xml:space="preserve">Space for office and restroom in Square Feet</t>
  </si>
  <si>
    <t xml:space="preserve">Square Feet available for Storage</t>
  </si>
  <si>
    <t xml:space="preserve">warehouse space storage cubes %</t>
  </si>
  <si>
    <t xml:space="preserve">Total Storage Capacity in Cubic Feet</t>
  </si>
  <si>
    <t xml:space="preserve">Available Storage cubes Capacity for storage</t>
  </si>
  <si>
    <t xml:space="preserve">Yearly Rent</t>
  </si>
  <si>
    <t xml:space="preserve">Monthly Rent</t>
  </si>
  <si>
    <t xml:space="preserve">Rent Per Cubic Feet for Available Storage</t>
  </si>
  <si>
    <t xml:space="preserve">Amazon Rate</t>
  </si>
  <si>
    <t xml:space="preserve">Standard Size</t>
  </si>
  <si>
    <t xml:space="preserve">Oversize</t>
  </si>
  <si>
    <t xml:space="preserve">Jan-Sept</t>
  </si>
  <si>
    <t xml:space="preserve">Oct-Dec</t>
  </si>
  <si>
    <t xml:space="preserve">Average Per Cubic Price Amazon</t>
  </si>
  <si>
    <t xml:space="preserve">Amazon FBA Average Annual Cost </t>
  </si>
  <si>
    <t xml:space="preserve">Independent Warehouse Annual Cost</t>
  </si>
  <si>
    <t xml:space="preserve">Total Savings Per Year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</si>
</sst>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_-* #,##0.00_-;\-* #,##0.00_-;_-* \-??_-;_-@_-"/>
    <numFmt numFmtId="167" formatCode="_-* #,##0_-;\-* #,##0_-;_-* \-??_-;_-@_-"/>
    <numFmt numFmtId="168" formatCode="[$$-409]#,##0;[RED]\-[$$-409]#,##0"/>
    <numFmt numFmtId="169" formatCode="[$$-409]#,##0.00;[RED]\-[$$-409]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5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ColWidth="8.5234375" defaultRowHeight="13.8" zeroHeight="false" outlineLevelRow="0" outlineLevelCol="0"/>
  <cols>
    <col collapsed="false" customWidth="true" hidden="false" outlineLevel="0" max="1" min="1" style="0" width="43.89"/>
    <col collapsed="false" customWidth="true" hidden="false" outlineLevel="0" max="2" min="2" style="0" width="11.89"/>
    <col collapsed="false" customWidth="true" hidden="false" outlineLevel="0" max="3" min="3" style="0" width="10.33"/>
    <col collapsed="false" customWidth="true" hidden="false" outlineLevel="0" max="5" min="5" style="0" width="9.78"/>
    <col collapsed="false" customWidth="true" hidden="false" outlineLevel="0" max="6" min="6" style="0" width="11.52"/>
    <col collapsed="false" customWidth="true" hidden="false" outlineLevel="0" max="1024" min="1022" style="0" width="11.52"/>
  </cols>
  <sheetData>
    <row r="1" customFormat="false" ht="13.8" hidden="false" customHeight="false" outlineLevel="0" collapsed="false">
      <c r="A1" s="1" t="s">
        <v>0</v>
      </c>
      <c r="B1" s="1"/>
      <c r="G1" s="2"/>
    </row>
    <row r="2" customFormat="false" ht="13.8" hidden="false" customHeight="false" outlineLevel="0" collapsed="false">
      <c r="A2" s="3"/>
      <c r="B2" s="3"/>
      <c r="G2" s="2"/>
    </row>
    <row r="3" customFormat="false" ht="13.8" hidden="false" customHeight="false" outlineLevel="0" collapsed="false">
      <c r="A3" s="4" t="s">
        <v>1</v>
      </c>
      <c r="B3" s="5"/>
    </row>
    <row r="4" customFormat="false" ht="13.8" hidden="false" customHeight="false" outlineLevel="0" collapsed="false">
      <c r="A4" s="5" t="s">
        <v>2</v>
      </c>
      <c r="B4" s="6" t="n">
        <v>15</v>
      </c>
    </row>
    <row r="5" customFormat="false" ht="13.8" hidden="false" customHeight="false" outlineLevel="0" collapsed="false">
      <c r="A5" s="5" t="s">
        <v>3</v>
      </c>
      <c r="B5" s="6" t="n">
        <v>24000</v>
      </c>
    </row>
    <row r="6" customFormat="false" ht="13.8" hidden="false" customHeight="false" outlineLevel="0" collapsed="false">
      <c r="A6" s="5" t="s">
        <v>4</v>
      </c>
      <c r="B6" s="6" t="n">
        <v>12</v>
      </c>
    </row>
    <row r="7" customFormat="false" ht="13.8" hidden="false" customHeight="false" outlineLevel="0" collapsed="false">
      <c r="A7" s="5" t="s">
        <v>5</v>
      </c>
      <c r="B7" s="6" t="n">
        <v>2000</v>
      </c>
    </row>
    <row r="8" customFormat="false" ht="13.8" hidden="false" customHeight="false" outlineLevel="0" collapsed="false">
      <c r="A8" s="5" t="s">
        <v>6</v>
      </c>
      <c r="B8" s="6" t="n">
        <f aca="false">B5-B7</f>
        <v>22000</v>
      </c>
    </row>
    <row r="9" customFormat="false" ht="13.8" hidden="false" customHeight="false" outlineLevel="0" collapsed="false">
      <c r="A9" s="5" t="s">
        <v>7</v>
      </c>
      <c r="B9" s="7" t="n">
        <v>0.22</v>
      </c>
      <c r="D9" s="8"/>
    </row>
    <row r="11" customFormat="false" ht="13.8" hidden="false" customHeight="false" outlineLevel="0" collapsed="false">
      <c r="A11" s="5" t="s">
        <v>8</v>
      </c>
      <c r="B11" s="9" t="n">
        <f aca="false">B4*B8</f>
        <v>330000</v>
      </c>
    </row>
    <row r="12" customFormat="false" ht="13.8" hidden="false" customHeight="false" outlineLevel="0" collapsed="false">
      <c r="A12" s="5" t="s">
        <v>9</v>
      </c>
      <c r="B12" s="9" t="n">
        <f aca="false">B11*B9</f>
        <v>72600</v>
      </c>
    </row>
    <row r="13" customFormat="false" ht="13.8" hidden="false" customHeight="false" outlineLevel="0" collapsed="false">
      <c r="A13" s="5" t="s">
        <v>10</v>
      </c>
      <c r="B13" s="10" t="n">
        <f aca="false">B6*B5</f>
        <v>288000</v>
      </c>
    </row>
    <row r="14" customFormat="false" ht="13.8" hidden="false" customHeight="false" outlineLevel="0" collapsed="false">
      <c r="A14" s="5" t="s">
        <v>11</v>
      </c>
      <c r="B14" s="11" t="n">
        <f aca="false">B13/12</f>
        <v>24000</v>
      </c>
    </row>
    <row r="15" customFormat="false" ht="13.8" hidden="false" customHeight="false" outlineLevel="0" collapsed="false">
      <c r="A15" s="5" t="s">
        <v>12</v>
      </c>
      <c r="B15" s="12" t="n">
        <f aca="false">B14/B12</f>
        <v>0.330578512396694</v>
      </c>
    </row>
    <row r="17" customFormat="false" ht="13.8" hidden="false" customHeight="false" outlineLevel="0" collapsed="false">
      <c r="A17" s="4" t="s">
        <v>13</v>
      </c>
      <c r="B17" s="4" t="s">
        <v>14</v>
      </c>
      <c r="C17" s="13" t="s">
        <v>15</v>
      </c>
    </row>
    <row r="18" customFormat="false" ht="13.8" hidden="false" customHeight="false" outlineLevel="0" collapsed="false">
      <c r="A18" s="5" t="s">
        <v>16</v>
      </c>
      <c r="B18" s="12" t="n">
        <v>0.83</v>
      </c>
      <c r="C18" s="12" t="n">
        <v>0.53</v>
      </c>
    </row>
    <row r="19" customFormat="false" ht="13.8" hidden="false" customHeight="false" outlineLevel="0" collapsed="false">
      <c r="A19" s="14" t="s">
        <v>17</v>
      </c>
      <c r="B19" s="15" t="n">
        <v>2.4</v>
      </c>
      <c r="C19" s="15" t="n">
        <v>1.2</v>
      </c>
    </row>
    <row r="20" customFormat="false" ht="13.8" hidden="false" customHeight="false" outlineLevel="0" collapsed="false">
      <c r="A20" s="16" t="s">
        <v>18</v>
      </c>
      <c r="B20" s="17" t="n">
        <f aca="false">((9*B18)+(B19*3))/(12)</f>
        <v>1.2225</v>
      </c>
      <c r="C20" s="17" t="n">
        <f aca="false">((9*C18)+(C19*3))/(12)</f>
        <v>0.6975</v>
      </c>
    </row>
    <row r="21" customFormat="false" ht="13.8" hidden="false" customHeight="false" outlineLevel="0" collapsed="false">
      <c r="B21" s="18"/>
      <c r="C21" s="18"/>
    </row>
    <row r="22" customFormat="false" ht="13.8" hidden="false" customHeight="false" outlineLevel="0" collapsed="false">
      <c r="A22" s="5" t="s">
        <v>19</v>
      </c>
      <c r="B22" s="11" t="n">
        <f aca="false">B20*B12*12</f>
        <v>1065042</v>
      </c>
    </row>
    <row r="23" customFormat="false" ht="13.8" hidden="false" customHeight="false" outlineLevel="0" collapsed="false">
      <c r="A23" s="5" t="s">
        <v>20</v>
      </c>
      <c r="B23" s="11" t="n">
        <f aca="false">B13</f>
        <v>288000</v>
      </c>
    </row>
    <row r="24" customFormat="false" ht="13.8" hidden="false" customHeight="false" outlineLevel="0" collapsed="false">
      <c r="A24" s="4" t="s">
        <v>21</v>
      </c>
      <c r="B24" s="19" t="n">
        <f aca="false">B22-B23</f>
        <v>777042</v>
      </c>
    </row>
    <row r="1048576" customFormat="false" ht="12.8" hidden="false" customHeight="false" outlineLevel="0" collapsed="false"/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LibreOffice/7.0.6.2$MacOSX_X86_64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2022-03-03T17:29:51Z</dcterms:created>
  <dc:creator>Rohail Nisar</dc:creator>
  <dc:description/>
  <dc:language>en-US</dc:language>
  <cp:lastModifiedBy/>
  <dcterms:modified xsi:type="dcterms:W3CDTF">2022-03-16T11:20:59Z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